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C01\Desktop\◇◇2025年度会員登録D\47沖縄\"/>
    </mc:Choice>
  </mc:AlternateContent>
  <xr:revisionPtr revIDLastSave="0" documentId="13_ncr:1_{BFBECC6A-02F3-490C-A891-3A873115B14C}" xr6:coauthVersionLast="47" xr6:coauthVersionMax="47" xr10:uidLastSave="{00000000-0000-0000-0000-000000000000}"/>
  <bookViews>
    <workbookView xWindow="10170" yWindow="300" windowWidth="10335" windowHeight="10140" xr2:uid="{00000000-000D-0000-FFFF-FFFF00000000}"/>
  </bookViews>
  <sheets>
    <sheet name="使い方" sheetId="7" r:id="rId1"/>
    <sheet name="様式H-1(データ入力用)" sheetId="6" r:id="rId2"/>
    <sheet name="様式H-1(データ出力用)" sheetId="5" r:id="rId3"/>
  </sheets>
  <definedNames>
    <definedName name="_xlnm.Print_Area" localSheetId="2">'様式H-1(データ出力用)'!$B$1:$AP$30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5" l="1"/>
  <c r="W26" i="5" s="1"/>
  <c r="I21" i="5"/>
  <c r="W21" i="5" s="1"/>
  <c r="G17" i="5"/>
  <c r="L16" i="5"/>
  <c r="J15" i="5"/>
  <c r="K14" i="5"/>
  <c r="G14" i="5"/>
  <c r="L13" i="5"/>
  <c r="J12" i="5"/>
  <c r="K11" i="5"/>
  <c r="G11" i="5"/>
  <c r="L10" i="5"/>
  <c r="G9" i="5"/>
  <c r="H8" i="5"/>
  <c r="G7" i="5"/>
  <c r="L6" i="5"/>
  <c r="L5" i="5"/>
  <c r="AK26" i="5" l="1"/>
  <c r="AK21" i="5"/>
  <c r="AN6" i="5" l="1"/>
  <c r="Z6" i="5"/>
  <c r="AI17" i="5"/>
  <c r="AN16" i="5"/>
  <c r="X15" i="5"/>
  <c r="AM14" i="5"/>
  <c r="U14" i="5"/>
  <c r="Z13" i="5"/>
  <c r="AL12" i="5"/>
  <c r="Y11" i="5"/>
  <c r="AI11" i="5"/>
  <c r="AN10" i="5"/>
  <c r="U9" i="5"/>
  <c r="V8" i="5"/>
  <c r="U7" i="5"/>
  <c r="AN5" i="5"/>
  <c r="U17" i="5" l="1"/>
  <c r="Z16" i="5"/>
  <c r="AI7" i="5"/>
  <c r="Z5" i="5"/>
  <c r="AN13" i="5"/>
  <c r="U11" i="5"/>
  <c r="X12" i="5"/>
  <c r="Z10" i="5"/>
  <c r="AI14" i="5"/>
  <c r="AL15" i="5"/>
  <c r="AI9" i="5"/>
  <c r="Y14" i="5"/>
  <c r="AM11" i="5"/>
  <c r="AJ8" i="5"/>
</calcChain>
</file>

<file path=xl/sharedStrings.xml><?xml version="1.0" encoding="utf-8"?>
<sst xmlns="http://schemas.openxmlformats.org/spreadsheetml/2006/main" count="169" uniqueCount="95">
  <si>
    <t>様式H-1</t>
    <rPh sb="0" eb="2">
      <t>ヨウシキ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</si>
  <si>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</si>
  <si>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</si>
  <si>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</si>
  <si>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フランチャイズ
センター</t>
    <phoneticPr fontId="1"/>
  </si>
  <si>
    <t>申請年月日</t>
    <rPh sb="0" eb="2">
      <t>シンセイ</t>
    </rPh>
    <rPh sb="2" eb="5">
      <t>ネンガッピ</t>
    </rPh>
    <phoneticPr fontId="2"/>
  </si>
  <si>
    <t>㊞</t>
    <phoneticPr fontId="2"/>
  </si>
  <si>
    <t>連盟承認年月日</t>
    <rPh sb="0" eb="2">
      <t>レンメイ</t>
    </rPh>
    <rPh sb="2" eb="4">
      <t>ショウニン</t>
    </rPh>
    <rPh sb="4" eb="7">
      <t>ネンガッピ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</si>
  <si>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</si>
  <si>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代 表 者 名</t>
    <rPh sb="0" eb="1">
      <t>ダイ</t>
    </rPh>
    <rPh sb="2" eb="3">
      <t>ヒョウ</t>
    </rPh>
    <rPh sb="4" eb="5">
      <t>シャ</t>
    </rPh>
    <rPh sb="6" eb="7">
      <t>メイ</t>
    </rPh>
    <phoneticPr fontId="2"/>
  </si>
  <si>
    <t>TEL</t>
    <phoneticPr fontId="1"/>
  </si>
  <si>
    <t>都道府県名</t>
    <rPh sb="0" eb="4">
      <t>トドウフケン</t>
    </rPh>
    <rPh sb="4" eb="5">
      <t>メイ</t>
    </rPh>
    <phoneticPr fontId="1"/>
  </si>
  <si>
    <t>学校登録№</t>
    <rPh sb="0" eb="2">
      <t>ガッコウ</t>
    </rPh>
    <rPh sb="2" eb="4">
      <t>トウロク</t>
    </rPh>
    <phoneticPr fontId="1"/>
  </si>
  <si>
    <t>趣旨目的に賛同し登録を申請いたします。</t>
    <rPh sb="0" eb="2">
      <t>シュシ</t>
    </rPh>
    <rPh sb="2" eb="4">
      <t>モクテキ</t>
    </rPh>
    <rPh sb="5" eb="7">
      <t>サンドウ</t>
    </rPh>
    <rPh sb="8" eb="10">
      <t>トウロク</t>
    </rPh>
    <rPh sb="11" eb="13">
      <t>シンセイ</t>
    </rPh>
    <phoneticPr fontId="2"/>
  </si>
  <si>
    <t>高等学校名</t>
    <rPh sb="0" eb="2">
      <t>コウトウ</t>
    </rPh>
    <rPh sb="2" eb="4">
      <t>ガッコウ</t>
    </rPh>
    <rPh sb="4" eb="5">
      <t>メイ</t>
    </rPh>
    <phoneticPr fontId="2"/>
  </si>
  <si>
    <t>学 校 長 名</t>
    <rPh sb="0" eb="1">
      <t>マナブ</t>
    </rPh>
    <rPh sb="2" eb="3">
      <t>コウ</t>
    </rPh>
    <rPh sb="4" eb="5">
      <t>ナガ</t>
    </rPh>
    <rPh sb="6" eb="7">
      <t>メイ</t>
    </rPh>
    <phoneticPr fontId="2"/>
  </si>
  <si>
    <t>担当教諭名
連　絡　先</t>
    <rPh sb="0" eb="2">
      <t>タントウ</t>
    </rPh>
    <rPh sb="2" eb="4">
      <t>キョウユ</t>
    </rPh>
    <rPh sb="4" eb="5">
      <t>メイ</t>
    </rPh>
    <rPh sb="6" eb="7">
      <t>レン</t>
    </rPh>
    <rPh sb="8" eb="9">
      <t>ラク</t>
    </rPh>
    <rPh sb="10" eb="11">
      <t>サキ</t>
    </rPh>
    <phoneticPr fontId="1"/>
  </si>
  <si>
    <t>主将氏名
連　絡　先</t>
    <rPh sb="0" eb="2">
      <t>シュショウ</t>
    </rPh>
    <rPh sb="2" eb="4">
      <t>シメイ</t>
    </rPh>
    <rPh sb="5" eb="6">
      <t>レン</t>
    </rPh>
    <rPh sb="7" eb="8">
      <t>ラク</t>
    </rPh>
    <rPh sb="9" eb="10">
      <t>サキ</t>
    </rPh>
    <phoneticPr fontId="1"/>
  </si>
  <si>
    <t>B-連盟保存用</t>
    <rPh sb="2" eb="4">
      <t>レンメイ</t>
    </rPh>
    <rPh sb="4" eb="6">
      <t>ホゾン</t>
    </rPh>
    <rPh sb="6" eb="7">
      <t>ヨウ</t>
    </rPh>
    <phoneticPr fontId="1"/>
  </si>
  <si>
    <t>C-学校保存用</t>
    <rPh sb="2" eb="4">
      <t>ガッコウ</t>
    </rPh>
    <rPh sb="4" eb="6">
      <t>ホゾン</t>
    </rPh>
    <rPh sb="6" eb="7">
      <t>ヨウ</t>
    </rPh>
    <phoneticPr fontId="1"/>
  </si>
  <si>
    <t>都道府県名</t>
    <rPh sb="0" eb="4">
      <t>トドウフケン</t>
    </rPh>
    <rPh sb="4" eb="5">
      <t>メイ</t>
    </rPh>
    <phoneticPr fontId="6"/>
  </si>
  <si>
    <t>高等学校名</t>
    <rPh sb="0" eb="2">
      <t>コウトウ</t>
    </rPh>
    <rPh sb="2" eb="4">
      <t>ガッコウ</t>
    </rPh>
    <rPh sb="4" eb="5">
      <t>メイ</t>
    </rPh>
    <phoneticPr fontId="6"/>
  </si>
  <si>
    <t>学校所在地〒</t>
    <rPh sb="0" eb="2">
      <t>ガッコウ</t>
    </rPh>
    <rPh sb="2" eb="5">
      <t>ショザイチ</t>
    </rPh>
    <phoneticPr fontId="6"/>
  </si>
  <si>
    <t>学校所在地</t>
    <rPh sb="0" eb="2">
      <t>ガッコウ</t>
    </rPh>
    <rPh sb="2" eb="5">
      <t>ショザイチ</t>
    </rPh>
    <phoneticPr fontId="6"/>
  </si>
  <si>
    <t>主将氏名</t>
    <rPh sb="0" eb="2">
      <t>シュショウ</t>
    </rPh>
    <rPh sb="2" eb="4">
      <t>シメイ</t>
    </rPh>
    <phoneticPr fontId="6"/>
  </si>
  <si>
    <t>主将連絡先〒</t>
    <rPh sb="0" eb="2">
      <t>シュショウ</t>
    </rPh>
    <rPh sb="2" eb="5">
      <t>レンラクサキ</t>
    </rPh>
    <phoneticPr fontId="6"/>
  </si>
  <si>
    <t>主将連絡先住所</t>
    <rPh sb="0" eb="2">
      <t>シュショウ</t>
    </rPh>
    <rPh sb="2" eb="5">
      <t>レンラクサキ</t>
    </rPh>
    <rPh sb="5" eb="7">
      <t>ジュウショ</t>
    </rPh>
    <phoneticPr fontId="6"/>
  </si>
  <si>
    <t>担当教諭名</t>
    <rPh sb="0" eb="2">
      <t>タントウ</t>
    </rPh>
    <rPh sb="2" eb="4">
      <t>キョウユ</t>
    </rPh>
    <rPh sb="4" eb="5">
      <t>メイ</t>
    </rPh>
    <phoneticPr fontId="6"/>
  </si>
  <si>
    <t>担当教諭
連絡先TEL</t>
    <rPh sb="0" eb="2">
      <t>タントウ</t>
    </rPh>
    <rPh sb="2" eb="4">
      <t>キョウユ</t>
    </rPh>
    <rPh sb="5" eb="8">
      <t>レンラクサキ</t>
    </rPh>
    <phoneticPr fontId="6"/>
  </si>
  <si>
    <t>担当教諭
連絡先住所</t>
    <rPh sb="0" eb="2">
      <t>タントウ</t>
    </rPh>
    <rPh sb="2" eb="4">
      <t>キョウユ</t>
    </rPh>
    <rPh sb="5" eb="8">
      <t>レンラクサキ</t>
    </rPh>
    <rPh sb="8" eb="10">
      <t>ジュウショ</t>
    </rPh>
    <phoneticPr fontId="6"/>
  </si>
  <si>
    <t>担当教諭
連絡先〒</t>
    <rPh sb="0" eb="2">
      <t>タントウ</t>
    </rPh>
    <rPh sb="2" eb="4">
      <t>キョウユ</t>
    </rPh>
    <rPh sb="5" eb="8">
      <t>レンラクサキ</t>
    </rPh>
    <phoneticPr fontId="6"/>
  </si>
  <si>
    <t>学校所在地
TEL</t>
    <rPh sb="0" eb="2">
      <t>ガッコウ</t>
    </rPh>
    <rPh sb="2" eb="5">
      <t>ショザイチ</t>
    </rPh>
    <phoneticPr fontId="6"/>
  </si>
  <si>
    <t>フランチャイズセンター</t>
    <phoneticPr fontId="6"/>
  </si>
  <si>
    <t>東京都</t>
    <rPh sb="0" eb="3">
      <t>トウキョウト</t>
    </rPh>
    <phoneticPr fontId="6"/>
  </si>
  <si>
    <t>田町一夫</t>
    <rPh sb="0" eb="2">
      <t>タマチ</t>
    </rPh>
    <rPh sb="2" eb="4">
      <t>カズオ</t>
    </rPh>
    <phoneticPr fontId="6"/>
  </si>
  <si>
    <t>東京都大田区大森南8-8-8</t>
    <rPh sb="0" eb="3">
      <t>トウキョウト</t>
    </rPh>
    <rPh sb="3" eb="6">
      <t>オオタク</t>
    </rPh>
    <rPh sb="6" eb="8">
      <t>オオモリ</t>
    </rPh>
    <rPh sb="8" eb="9">
      <t>ミナミ</t>
    </rPh>
    <phoneticPr fontId="6"/>
  </si>
  <si>
    <t>主将連絡先
TEL</t>
    <rPh sb="0" eb="2">
      <t>シュショウ</t>
    </rPh>
    <rPh sb="2" eb="5">
      <t>レンラクサキ</t>
    </rPh>
    <phoneticPr fontId="6"/>
  </si>
  <si>
    <t>神奈川県川崎市幸区幸町7-15</t>
    <rPh sb="0" eb="4">
      <t>カナガワケン</t>
    </rPh>
    <rPh sb="4" eb="7">
      <t>カワサキシ</t>
    </rPh>
    <rPh sb="7" eb="9">
      <t>サイワイク</t>
    </rPh>
    <rPh sb="9" eb="11">
      <t>サイワイチョウ</t>
    </rPh>
    <phoneticPr fontId="6"/>
  </si>
  <si>
    <t>使い方</t>
    <rPh sb="0" eb="1">
      <t>ツカ</t>
    </rPh>
    <rPh sb="2" eb="3">
      <t>カタ</t>
    </rPh>
    <phoneticPr fontId="1"/>
  </si>
  <si>
    <t>同シートは計算式消去防止のため、シート保護がかけられていますが、改造される際はシート保護を解除してください。</t>
    <rPh sb="0" eb="1">
      <t>ドウ</t>
    </rPh>
    <rPh sb="5" eb="7">
      <t>ケイサン</t>
    </rPh>
    <rPh sb="7" eb="8">
      <t>シキ</t>
    </rPh>
    <rPh sb="8" eb="10">
      <t>ショウキョ</t>
    </rPh>
    <rPh sb="10" eb="12">
      <t>ボウシ</t>
    </rPh>
    <rPh sb="19" eb="21">
      <t>ホゴ</t>
    </rPh>
    <rPh sb="32" eb="34">
      <t>カイゾウ</t>
    </rPh>
    <rPh sb="37" eb="38">
      <t>サイ</t>
    </rPh>
    <rPh sb="42" eb="44">
      <t>ホゴ</t>
    </rPh>
    <rPh sb="45" eb="47">
      <t>カイジョ</t>
    </rPh>
    <phoneticPr fontId="1"/>
  </si>
  <si>
    <t>（パスワードは不要で解除出来ます）</t>
    <phoneticPr fontId="1"/>
  </si>
  <si>
    <t>様式H-1（データ出力用）</t>
    <rPh sb="0" eb="2">
      <t>ヨウシキ</t>
    </rPh>
    <rPh sb="9" eb="11">
      <t>シュツリョク</t>
    </rPh>
    <rPh sb="11" eb="12">
      <t>ヨウ</t>
    </rPh>
    <phoneticPr fontId="1"/>
  </si>
  <si>
    <t>様式H-1（データ入力用）</t>
    <rPh sb="0" eb="2">
      <t>ヨウシキ</t>
    </rPh>
    <rPh sb="9" eb="12">
      <t>ニュウリョクヨウ</t>
    </rPh>
    <phoneticPr fontId="1"/>
  </si>
  <si>
    <t>様式H-1（データ入力用）シートに入力したデータを使いA4版用紙に1チームずつ作成するためのフォームです。</t>
    <rPh sb="0" eb="2">
      <t>ヨウシキ</t>
    </rPh>
    <rPh sb="9" eb="11">
      <t>ニュウリョク</t>
    </rPh>
    <rPh sb="11" eb="12">
      <t>ヨウ</t>
    </rPh>
    <rPh sb="17" eb="19">
      <t>ニュウリョク</t>
    </rPh>
    <rPh sb="25" eb="26">
      <t>ツカ</t>
    </rPh>
    <phoneticPr fontId="1"/>
  </si>
  <si>
    <t>下段の「申請年月日」および「高等学校名」、「学校長名」、「所属団体名」および「代表者名」欄は入力可能です。</t>
    <rPh sb="0" eb="2">
      <t>ゲダン</t>
    </rPh>
    <rPh sb="4" eb="6">
      <t>シンセイ</t>
    </rPh>
    <rPh sb="6" eb="9">
      <t>ネンガッピ</t>
    </rPh>
    <rPh sb="14" eb="16">
      <t>コウトウ</t>
    </rPh>
    <rPh sb="16" eb="18">
      <t>ガッコウ</t>
    </rPh>
    <rPh sb="18" eb="19">
      <t>メイ</t>
    </rPh>
    <rPh sb="22" eb="25">
      <t>ガッコウチョウ</t>
    </rPh>
    <rPh sb="25" eb="26">
      <t>メイ</t>
    </rPh>
    <rPh sb="29" eb="31">
      <t>ショゾク</t>
    </rPh>
    <rPh sb="31" eb="33">
      <t>ダンタイ</t>
    </rPh>
    <rPh sb="33" eb="34">
      <t>メイ</t>
    </rPh>
    <rPh sb="39" eb="42">
      <t>ダイヒョウシャ</t>
    </rPh>
    <rPh sb="42" eb="43">
      <t>メイ</t>
    </rPh>
    <rPh sb="44" eb="45">
      <t>ラン</t>
    </rPh>
    <rPh sb="46" eb="48">
      <t>ニュウリョク</t>
    </rPh>
    <rPh sb="48" eb="50">
      <t>カノウ</t>
    </rPh>
    <phoneticPr fontId="1"/>
  </si>
  <si>
    <t>「学校長名」並びに「所属団体代表者」欄にはそれぞれ押印のうえ申請してください。</t>
    <rPh sb="1" eb="4">
      <t>ガッコウチョウ</t>
    </rPh>
    <rPh sb="4" eb="5">
      <t>メイ</t>
    </rPh>
    <rPh sb="6" eb="7">
      <t>ナラ</t>
    </rPh>
    <rPh sb="10" eb="12">
      <t>ショゾク</t>
    </rPh>
    <rPh sb="12" eb="14">
      <t>ダンタイ</t>
    </rPh>
    <rPh sb="14" eb="17">
      <t>ダイヒョウシャ</t>
    </rPh>
    <rPh sb="18" eb="19">
      <t>ラン</t>
    </rPh>
    <rPh sb="25" eb="27">
      <t>オウイン</t>
    </rPh>
    <rPh sb="30" eb="32">
      <t>シンセイ</t>
    </rPh>
    <phoneticPr fontId="1"/>
  </si>
  <si>
    <t>様式H-1（データ出力用）シートを使って申請書を作成するための入力用フォーム（表）です。</t>
    <rPh sb="0" eb="2">
      <t>ヨウシキ</t>
    </rPh>
    <rPh sb="9" eb="12">
      <t>シュツリョクヨウ</t>
    </rPh>
    <rPh sb="17" eb="18">
      <t>ツカ</t>
    </rPh>
    <rPh sb="20" eb="23">
      <t>シンセイショ</t>
    </rPh>
    <rPh sb="24" eb="26">
      <t>サクセイ</t>
    </rPh>
    <rPh sb="31" eb="34">
      <t>ニュウリョクヨウ</t>
    </rPh>
    <rPh sb="39" eb="40">
      <t>ヒョウ</t>
    </rPh>
    <phoneticPr fontId="1"/>
  </si>
  <si>
    <t>新規登録校は最終番号の次より順に割り当ててください。</t>
    <rPh sb="4" eb="5">
      <t>コウ</t>
    </rPh>
    <phoneticPr fontId="1"/>
  </si>
  <si>
    <t>表に高等学校登録に必要な各情報を記入してください。</t>
    <rPh sb="0" eb="1">
      <t>ヒョウ</t>
    </rPh>
    <rPh sb="2" eb="4">
      <t>コウトウ</t>
    </rPh>
    <rPh sb="4" eb="6">
      <t>ガッコウ</t>
    </rPh>
    <rPh sb="6" eb="8">
      <t>トウロク</t>
    </rPh>
    <rPh sb="9" eb="11">
      <t>ヒツヨウ</t>
    </rPh>
    <rPh sb="12" eb="15">
      <t>カクジョウホウ</t>
    </rPh>
    <rPh sb="16" eb="18">
      <t>キニュウ</t>
    </rPh>
    <phoneticPr fontId="1"/>
  </si>
  <si>
    <t>108-2345</t>
  </si>
  <si>
    <t>03-3456-6543</t>
  </si>
  <si>
    <t>123-4567</t>
  </si>
  <si>
    <t>03-9876-5432</t>
  </si>
  <si>
    <t>044-567-8910</t>
  </si>
  <si>
    <t>入力すると同行の各データが3ページとも反映されます。</t>
    <rPh sb="5" eb="6">
      <t>ドウ</t>
    </rPh>
    <rPh sb="8" eb="9">
      <t>カク</t>
    </rPh>
    <phoneticPr fontId="1"/>
  </si>
  <si>
    <t>高等学校登録申請書様式フォーム</t>
    <rPh sb="0" eb="2">
      <t>コウトウ</t>
    </rPh>
    <rPh sb="2" eb="4">
      <t>ガッコウ</t>
    </rPh>
    <rPh sb="4" eb="6">
      <t>トウロク</t>
    </rPh>
    <rPh sb="6" eb="9">
      <t>シンセイショ</t>
    </rPh>
    <rPh sb="9" eb="11">
      <t>ヨウシキ</t>
    </rPh>
    <phoneticPr fontId="6"/>
  </si>
  <si>
    <t>高校ID</t>
    <rPh sb="0" eb="2">
      <t>コウコウ</t>
    </rPh>
    <phoneticPr fontId="6"/>
  </si>
  <si>
    <t>↑
高校ID</t>
    <rPh sb="2" eb="4">
      <t>コウコウ</t>
    </rPh>
    <phoneticPr fontId="6"/>
  </si>
  <si>
    <t>シート内左の「A5」（黄色セル）に様式H-1（データ入力用）シートで作成した表の左1列目「高校№」と同じ数値を</t>
    <rPh sb="3" eb="4">
      <t>ナイ</t>
    </rPh>
    <rPh sb="4" eb="5">
      <t>ヒダリ</t>
    </rPh>
    <rPh sb="11" eb="13">
      <t>キイロ</t>
    </rPh>
    <rPh sb="17" eb="19">
      <t>ヨウシキ</t>
    </rPh>
    <rPh sb="26" eb="29">
      <t>ニュウリョクヨウ</t>
    </rPh>
    <rPh sb="34" eb="36">
      <t>サクセイ</t>
    </rPh>
    <rPh sb="38" eb="39">
      <t>ヒョウ</t>
    </rPh>
    <rPh sb="45" eb="47">
      <t>コウコウ</t>
    </rPh>
    <phoneticPr fontId="1"/>
  </si>
  <si>
    <t>お知らせいたします。</t>
    <phoneticPr fontId="6"/>
  </si>
  <si>
    <t>申請年月日</t>
    <rPh sb="0" eb="2">
      <t>シンセイ</t>
    </rPh>
    <rPh sb="2" eb="5">
      <t>ネンガッピ</t>
    </rPh>
    <phoneticPr fontId="1"/>
  </si>
  <si>
    <t>連盟承認日</t>
    <rPh sb="0" eb="2">
      <t>レンメイ</t>
    </rPh>
    <rPh sb="2" eb="4">
      <t>ショウニン</t>
    </rPh>
    <rPh sb="4" eb="5">
      <t>ビ</t>
    </rPh>
    <phoneticPr fontId="1"/>
  </si>
  <si>
    <t>210-0123</t>
    <phoneticPr fontId="6"/>
  </si>
  <si>
    <t>1ページ目「JB提出用」、2ページ目「連盟保存用」、3ページ目「学校保存用」に分かれています。</t>
    <rPh sb="4" eb="5">
      <t>メ</t>
    </rPh>
    <rPh sb="8" eb="11">
      <t>テイシュツヨウ</t>
    </rPh>
    <rPh sb="17" eb="18">
      <t>メ</t>
    </rPh>
    <rPh sb="19" eb="21">
      <t>レンメイ</t>
    </rPh>
    <rPh sb="21" eb="24">
      <t>ホゾンヨウ</t>
    </rPh>
    <rPh sb="30" eb="31">
      <t>メ</t>
    </rPh>
    <rPh sb="32" eb="34">
      <t>ガッコウ</t>
    </rPh>
    <rPh sb="34" eb="37">
      <t>ホゾンヨウ</t>
    </rPh>
    <rPh sb="39" eb="40">
      <t>ワ</t>
    </rPh>
    <phoneticPr fontId="1"/>
  </si>
  <si>
    <t>A-JB提出用</t>
    <rPh sb="4" eb="7">
      <t>テイシュツヨウ</t>
    </rPh>
    <phoneticPr fontId="1"/>
  </si>
  <si>
    <r>
      <rPr>
        <sz val="14"/>
        <color indexed="8"/>
        <rFont val="ＭＳ Ｐ明朝"/>
        <family val="1"/>
        <charset val="128"/>
      </rPr>
      <t>公益財団法人JAPAN BOWLING</t>
    </r>
    <r>
      <rPr>
        <sz val="12"/>
        <color indexed="8"/>
        <rFont val="ＭＳ Ｐ明朝"/>
        <family val="1"/>
        <charset val="128"/>
      </rPr>
      <t xml:space="preserve">
</t>
    </r>
    <r>
      <rPr>
        <sz val="16"/>
        <color indexed="8"/>
        <rFont val="ＭＳ Ｐ明朝"/>
        <family val="1"/>
        <charset val="128"/>
      </rPr>
      <t>高等学校登録申請書</t>
    </r>
    <rPh sb="0" eb="2">
      <t>コウエキ</t>
    </rPh>
    <rPh sb="2" eb="4">
      <t>ザイダン</t>
    </rPh>
    <rPh sb="4" eb="6">
      <t>ホウジン</t>
    </rPh>
    <rPh sb="20" eb="22">
      <t>コウトウ</t>
    </rPh>
    <rPh sb="22" eb="24">
      <t>ガッコウ</t>
    </rPh>
    <rPh sb="24" eb="26">
      <t>トウロク</t>
    </rPh>
    <rPh sb="26" eb="29">
      <t>シンセイショ</t>
    </rPh>
    <phoneticPr fontId="1"/>
  </si>
  <si>
    <t>12025/4/1</t>
    <phoneticPr fontId="6"/>
  </si>
  <si>
    <t>品川プリンスホテルボウリングセンター</t>
    <rPh sb="0" eb="2">
      <t>シナガワ</t>
    </rPh>
    <phoneticPr fontId="6"/>
  </si>
  <si>
    <t>大田　遼</t>
    <rPh sb="0" eb="2">
      <t>オオタ</t>
    </rPh>
    <rPh sb="3" eb="4">
      <t>リョウ</t>
    </rPh>
    <phoneticPr fontId="6"/>
  </si>
  <si>
    <t>都立芝浦工業高等学校</t>
    <rPh sb="0" eb="2">
      <t>トリツ</t>
    </rPh>
    <rPh sb="2" eb="4">
      <t>シバウラ</t>
    </rPh>
    <rPh sb="4" eb="6">
      <t>コウギョウ</t>
    </rPh>
    <rPh sb="6" eb="8">
      <t>コウトウ</t>
    </rPh>
    <rPh sb="8" eb="10">
      <t>ガッコウ</t>
    </rPh>
    <phoneticPr fontId="6"/>
  </si>
  <si>
    <t>東京都港区芝浦12-3</t>
    <rPh sb="0" eb="3">
      <t>トウキョウト</t>
    </rPh>
    <rPh sb="3" eb="5">
      <t>ミナトク</t>
    </rPh>
    <rPh sb="5" eb="7">
      <t>シバウラ</t>
    </rPh>
    <phoneticPr fontId="6"/>
  </si>
  <si>
    <t>高校IDはJBへの登録順に割り当てた通し番号がありますので「2024支部クラブ実業団高校登録番号一覧」にて</t>
    <rPh sb="0" eb="2">
      <t>コウコウ</t>
    </rPh>
    <rPh sb="9" eb="11">
      <t>トウロク</t>
    </rPh>
    <rPh sb="11" eb="12">
      <t>ジュン</t>
    </rPh>
    <rPh sb="13" eb="14">
      <t>ワ</t>
    </rPh>
    <rPh sb="15" eb="16">
      <t>ア</t>
    </rPh>
    <rPh sb="18" eb="19">
      <t>トオ</t>
    </rPh>
    <rPh sb="20" eb="22">
      <t>バンゴウ</t>
    </rPh>
    <phoneticPr fontId="1"/>
  </si>
  <si>
    <t>県立名護商業高等学校</t>
  </si>
  <si>
    <t>県立美来工科高等学校</t>
  </si>
  <si>
    <t>県立沖縄工業高等学校</t>
  </si>
  <si>
    <t>県立南部商業高等学校</t>
  </si>
  <si>
    <t>県立宜野湾高等学校</t>
  </si>
  <si>
    <t>県立北谷高等学校</t>
  </si>
  <si>
    <t>県立中部商業高等学校</t>
  </si>
  <si>
    <t>県立美里工業高等学校</t>
  </si>
  <si>
    <t>県立知念高等学校</t>
  </si>
  <si>
    <t>県立那覇商業高等学校</t>
  </si>
  <si>
    <t>県立前原高等学校</t>
  </si>
  <si>
    <t>県立具志川商業高等学校</t>
  </si>
  <si>
    <t>県立コザ高等学校</t>
  </si>
  <si>
    <t>県立名護商工高等学校</t>
  </si>
  <si>
    <t>県立南風原高等学校</t>
  </si>
  <si>
    <t>県立小禄高等学校</t>
  </si>
  <si>
    <t>県立八重山商工高等学校</t>
  </si>
  <si>
    <t>北中城高等学校</t>
  </si>
  <si>
    <t>県立真和志高等学校</t>
  </si>
  <si>
    <t>県立首里東高等学校</t>
  </si>
  <si>
    <t>県立具志川高等学校</t>
  </si>
  <si>
    <t>県立南風原高等支援学校</t>
  </si>
  <si>
    <t>沖縄県</t>
    <rPh sb="0" eb="3">
      <t>４７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</si>
</sst>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yyyy&quot;年&quot;m&quot;月&quot;d&quot;日&quot;;@"/>
  </numFmts>
  <fonts count="12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/>
    <xf numFmtId="0" fontId="9" fillId="0" borderId="0" xfId="0" applyFont="1" applyAlignment="1">
      <alignment horizontal="center"/>
    </xf>
    <xf numFmtId="0" fontId="9" fillId="0" borderId="7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0" fillId="2" borderId="9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9" xfId="0" applyBorder="1" applyProtection="1">
      <alignment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2" borderId="9" xfId="0" applyNumberFormat="1" applyFill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0" fontId="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177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activeCell="E8" sqref="E8"/>
    </sheetView>
  </sheetViews>
  <sheetFormatPr defaultRowHeight="18.75" customHeight="1" x14ac:dyDescent="0.15"/>
  <cols>
    <col min="1" max="1" width="4.75" customWidth="1"/>
  </cols>
  <sheetData>
    <row r="1" spans="1:2" ht="18.75" customHeight="1" x14ac:dyDescent="0.15">
      <c r="A1" s="24" t="s">
        <v>55</v>
      </c>
    </row>
    <row r="2" spans="1:2" ht="18.75" customHeight="1" x14ac:dyDescent="0.15">
      <c r="A2" s="24" t="s">
        <v>38</v>
      </c>
    </row>
    <row r="4" spans="1:2" ht="18.75" customHeight="1" x14ac:dyDescent="0.15">
      <c r="A4" t="s">
        <v>42</v>
      </c>
    </row>
    <row r="5" spans="1:2" ht="18.75" customHeight="1" x14ac:dyDescent="0.15">
      <c r="B5" t="s">
        <v>46</v>
      </c>
    </row>
    <row r="6" spans="1:2" ht="18.75" customHeight="1" x14ac:dyDescent="0.15">
      <c r="B6" s="28" t="s">
        <v>71</v>
      </c>
    </row>
    <row r="7" spans="1:2" ht="18.75" customHeight="1" x14ac:dyDescent="0.15">
      <c r="B7" s="28" t="s">
        <v>59</v>
      </c>
    </row>
    <row r="8" spans="1:2" ht="18.75" customHeight="1" x14ac:dyDescent="0.15">
      <c r="B8" t="s">
        <v>47</v>
      </c>
    </row>
    <row r="9" spans="1:2" ht="18.75" customHeight="1" x14ac:dyDescent="0.15">
      <c r="B9" t="s">
        <v>48</v>
      </c>
    </row>
    <row r="11" spans="1:2" ht="18.75" customHeight="1" x14ac:dyDescent="0.15">
      <c r="A11" t="s">
        <v>41</v>
      </c>
    </row>
    <row r="12" spans="1:2" ht="18.75" customHeight="1" x14ac:dyDescent="0.15">
      <c r="B12" t="s">
        <v>43</v>
      </c>
    </row>
    <row r="13" spans="1:2" ht="18.75" customHeight="1" x14ac:dyDescent="0.15">
      <c r="B13" t="s">
        <v>39</v>
      </c>
    </row>
    <row r="14" spans="1:2" ht="18.75" customHeight="1" x14ac:dyDescent="0.15">
      <c r="B14" t="s">
        <v>40</v>
      </c>
    </row>
    <row r="15" spans="1:2" ht="18.75" customHeight="1" x14ac:dyDescent="0.15">
      <c r="B15" t="s">
        <v>63</v>
      </c>
    </row>
    <row r="16" spans="1:2" ht="18.75" customHeight="1" x14ac:dyDescent="0.15">
      <c r="B16" s="29" t="s">
        <v>58</v>
      </c>
    </row>
    <row r="17" spans="2:2" ht="18.75" customHeight="1" x14ac:dyDescent="0.15">
      <c r="B17" s="29" t="s">
        <v>54</v>
      </c>
    </row>
    <row r="18" spans="2:2" ht="18.75" customHeight="1" x14ac:dyDescent="0.15">
      <c r="B18" s="29" t="s">
        <v>44</v>
      </c>
    </row>
    <row r="19" spans="2:2" ht="18.75" customHeight="1" x14ac:dyDescent="0.15">
      <c r="B19" s="28" t="s">
        <v>45</v>
      </c>
    </row>
  </sheetData>
  <phoneticPr fontId="6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32"/>
  <sheetViews>
    <sheetView zoomScaleNormal="100" workbookViewId="0">
      <selection activeCell="B7" sqref="B7"/>
    </sheetView>
  </sheetViews>
  <sheetFormatPr defaultColWidth="11.5" defaultRowHeight="18.75" customHeight="1" x14ac:dyDescent="0.15"/>
  <cols>
    <col min="1" max="2" width="11.625" bestFit="1" customWidth="1"/>
    <col min="3" max="3" width="23.75" customWidth="1"/>
    <col min="4" max="4" width="13.875" bestFit="1" customWidth="1"/>
    <col min="5" max="5" width="22.75" bestFit="1" customWidth="1"/>
    <col min="6" max="6" width="15.375" bestFit="1" customWidth="1"/>
    <col min="7" max="7" width="13.25" customWidth="1"/>
    <col min="8" max="8" width="13.875" bestFit="1" customWidth="1"/>
    <col min="9" max="9" width="31.75" customWidth="1"/>
    <col min="10" max="10" width="15.375" bestFit="1" customWidth="1"/>
    <col min="11" max="11" width="11.625" bestFit="1" customWidth="1"/>
    <col min="12" max="12" width="18.375" bestFit="1" customWidth="1"/>
    <col min="13" max="13" width="29.375" bestFit="1" customWidth="1"/>
    <col min="14" max="14" width="19.875" bestFit="1" customWidth="1"/>
    <col min="15" max="15" width="36.375" bestFit="1" customWidth="1"/>
    <col min="16" max="17" width="19.875" customWidth="1"/>
  </cols>
  <sheetData>
    <row r="1" spans="1:17" s="23" customFormat="1" ht="18.75" customHeight="1" x14ac:dyDescent="0.15">
      <c r="A1" s="22" t="s">
        <v>56</v>
      </c>
      <c r="B1" s="22" t="s">
        <v>20</v>
      </c>
      <c r="C1" s="22" t="s">
        <v>21</v>
      </c>
      <c r="D1" s="22" t="s">
        <v>22</v>
      </c>
      <c r="E1" s="22" t="s">
        <v>23</v>
      </c>
      <c r="F1" s="22" t="s">
        <v>31</v>
      </c>
      <c r="G1" s="22" t="s">
        <v>24</v>
      </c>
      <c r="H1" s="22" t="s">
        <v>25</v>
      </c>
      <c r="I1" s="22" t="s">
        <v>26</v>
      </c>
      <c r="J1" s="22" t="s">
        <v>36</v>
      </c>
      <c r="K1" s="22" t="s">
        <v>27</v>
      </c>
      <c r="L1" s="22" t="s">
        <v>30</v>
      </c>
      <c r="M1" s="22" t="s">
        <v>29</v>
      </c>
      <c r="N1" s="22" t="s">
        <v>28</v>
      </c>
      <c r="O1" s="22" t="s">
        <v>32</v>
      </c>
      <c r="P1" s="30" t="s">
        <v>60</v>
      </c>
      <c r="Q1" s="30" t="s">
        <v>61</v>
      </c>
    </row>
    <row r="2" spans="1:17" ht="18.75" customHeight="1" x14ac:dyDescent="0.15">
      <c r="A2" s="21">
        <v>1320</v>
      </c>
      <c r="B2" s="21" t="s">
        <v>33</v>
      </c>
      <c r="C2" s="21" t="s">
        <v>69</v>
      </c>
      <c r="D2" s="21" t="s">
        <v>49</v>
      </c>
      <c r="E2" s="21" t="s">
        <v>70</v>
      </c>
      <c r="F2" s="21" t="s">
        <v>50</v>
      </c>
      <c r="G2" s="21" t="s">
        <v>68</v>
      </c>
      <c r="H2" s="21" t="s">
        <v>51</v>
      </c>
      <c r="I2" s="21" t="s">
        <v>35</v>
      </c>
      <c r="J2" s="21" t="s">
        <v>52</v>
      </c>
      <c r="K2" s="21" t="s">
        <v>34</v>
      </c>
      <c r="L2" s="21" t="s">
        <v>62</v>
      </c>
      <c r="M2" s="21" t="s">
        <v>37</v>
      </c>
      <c r="N2" s="21" t="s">
        <v>53</v>
      </c>
      <c r="O2" s="21" t="s">
        <v>67</v>
      </c>
      <c r="P2" s="31">
        <v>45748</v>
      </c>
      <c r="Q2" s="31" t="s">
        <v>66</v>
      </c>
    </row>
    <row r="3" spans="1:17" ht="18.75" customHeight="1" x14ac:dyDescent="0.15">
      <c r="A3" s="25">
        <v>4701</v>
      </c>
      <c r="B3" s="25" t="s">
        <v>94</v>
      </c>
      <c r="C3" s="25" t="s">
        <v>72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2"/>
      <c r="Q3" s="32"/>
    </row>
    <row r="4" spans="1:17" ht="18.75" customHeight="1" x14ac:dyDescent="0.15">
      <c r="A4" s="25">
        <v>4702</v>
      </c>
      <c r="B4" s="25" t="s">
        <v>94</v>
      </c>
      <c r="C4" s="25" t="s">
        <v>73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2"/>
      <c r="Q4" s="32"/>
    </row>
    <row r="5" spans="1:17" ht="18.75" customHeight="1" x14ac:dyDescent="0.15">
      <c r="A5" s="25">
        <v>4703</v>
      </c>
      <c r="B5" s="25" t="s">
        <v>94</v>
      </c>
      <c r="C5" s="25" t="s">
        <v>74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32"/>
      <c r="Q5" s="32"/>
    </row>
    <row r="6" spans="1:17" ht="18.75" customHeight="1" x14ac:dyDescent="0.15">
      <c r="A6" s="25">
        <v>4704</v>
      </c>
      <c r="B6" s="25" t="s">
        <v>94</v>
      </c>
      <c r="C6" s="25" t="s">
        <v>75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32"/>
      <c r="Q6" s="32"/>
    </row>
    <row r="7" spans="1:17" ht="18.75" customHeight="1" x14ac:dyDescent="0.15">
      <c r="A7" s="25">
        <v>4705</v>
      </c>
      <c r="B7" s="25" t="s">
        <v>94</v>
      </c>
      <c r="C7" s="25" t="s">
        <v>76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32"/>
      <c r="Q7" s="32"/>
    </row>
    <row r="8" spans="1:17" ht="18.75" customHeight="1" x14ac:dyDescent="0.15">
      <c r="A8" s="25">
        <v>4706</v>
      </c>
      <c r="B8" s="25" t="s">
        <v>94</v>
      </c>
      <c r="C8" s="25" t="s">
        <v>77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32"/>
      <c r="Q8" s="32"/>
    </row>
    <row r="9" spans="1:17" ht="18.75" customHeight="1" x14ac:dyDescent="0.15">
      <c r="A9" s="25">
        <v>4707</v>
      </c>
      <c r="B9" s="25" t="s">
        <v>94</v>
      </c>
      <c r="C9" s="25" t="s">
        <v>78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32"/>
      <c r="Q9" s="32"/>
    </row>
    <row r="10" spans="1:17" ht="18.75" customHeight="1" x14ac:dyDescent="0.15">
      <c r="A10" s="25">
        <v>4708</v>
      </c>
      <c r="B10" s="25" t="s">
        <v>94</v>
      </c>
      <c r="C10" s="25" t="s">
        <v>79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2"/>
      <c r="Q10" s="32"/>
    </row>
    <row r="11" spans="1:17" ht="18.75" customHeight="1" x14ac:dyDescent="0.15">
      <c r="A11" s="25">
        <v>4709</v>
      </c>
      <c r="B11" s="25" t="s">
        <v>94</v>
      </c>
      <c r="C11" s="25" t="s">
        <v>80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32"/>
      <c r="Q11" s="32"/>
    </row>
    <row r="12" spans="1:17" ht="18.75" customHeight="1" x14ac:dyDescent="0.15">
      <c r="A12" s="25">
        <v>4710</v>
      </c>
      <c r="B12" s="25" t="s">
        <v>94</v>
      </c>
      <c r="C12" s="25" t="s">
        <v>81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32"/>
      <c r="Q12" s="32"/>
    </row>
    <row r="13" spans="1:17" ht="18.75" customHeight="1" x14ac:dyDescent="0.15">
      <c r="A13" s="25">
        <v>4711</v>
      </c>
      <c r="B13" s="25" t="s">
        <v>94</v>
      </c>
      <c r="C13" s="25" t="s">
        <v>82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2"/>
      <c r="Q13" s="32"/>
    </row>
    <row r="14" spans="1:17" ht="18.75" customHeight="1" x14ac:dyDescent="0.15">
      <c r="A14" s="25">
        <v>4712</v>
      </c>
      <c r="B14" s="25" t="s">
        <v>94</v>
      </c>
      <c r="C14" s="25" t="s">
        <v>83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32"/>
      <c r="Q14" s="32"/>
    </row>
    <row r="15" spans="1:17" ht="18.75" customHeight="1" x14ac:dyDescent="0.15">
      <c r="A15" s="25">
        <v>4713</v>
      </c>
      <c r="B15" s="25" t="s">
        <v>94</v>
      </c>
      <c r="C15" s="25" t="s">
        <v>84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32"/>
      <c r="Q15" s="32"/>
    </row>
    <row r="16" spans="1:17" ht="18.75" customHeight="1" x14ac:dyDescent="0.15">
      <c r="A16" s="25">
        <v>4714</v>
      </c>
      <c r="B16" s="25" t="s">
        <v>94</v>
      </c>
      <c r="C16" s="25" t="s">
        <v>85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32"/>
      <c r="Q16" s="32"/>
    </row>
    <row r="17" spans="1:17" ht="18.75" customHeight="1" x14ac:dyDescent="0.15">
      <c r="A17" s="25">
        <v>4715</v>
      </c>
      <c r="B17" s="25" t="s">
        <v>94</v>
      </c>
      <c r="C17" s="25" t="s">
        <v>86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32"/>
      <c r="Q17" s="32"/>
    </row>
    <row r="18" spans="1:17" ht="18.75" customHeight="1" x14ac:dyDescent="0.15">
      <c r="A18" s="25">
        <v>4716</v>
      </c>
      <c r="B18" s="25" t="s">
        <v>94</v>
      </c>
      <c r="C18" s="25" t="s">
        <v>87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32"/>
      <c r="Q18" s="32"/>
    </row>
    <row r="19" spans="1:17" ht="18.75" customHeight="1" x14ac:dyDescent="0.15">
      <c r="A19" s="25">
        <v>4717</v>
      </c>
      <c r="B19" s="25" t="s">
        <v>94</v>
      </c>
      <c r="C19" s="25" t="s">
        <v>88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32"/>
      <c r="Q19" s="32"/>
    </row>
    <row r="20" spans="1:17" ht="18.75" customHeight="1" x14ac:dyDescent="0.15">
      <c r="A20" s="25">
        <v>4718</v>
      </c>
      <c r="B20" s="25" t="s">
        <v>94</v>
      </c>
      <c r="C20" s="25" t="s">
        <v>89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2"/>
      <c r="Q20" s="32"/>
    </row>
    <row r="21" spans="1:17" ht="18.75" customHeight="1" x14ac:dyDescent="0.15">
      <c r="A21" s="25">
        <v>4719</v>
      </c>
      <c r="B21" s="25" t="s">
        <v>94</v>
      </c>
      <c r="C21" s="25" t="s">
        <v>90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32"/>
      <c r="Q21" s="32"/>
    </row>
    <row r="22" spans="1:17" ht="18.75" customHeight="1" x14ac:dyDescent="0.15">
      <c r="A22" s="25">
        <v>4720</v>
      </c>
      <c r="B22" s="25" t="s">
        <v>94</v>
      </c>
      <c r="C22" s="25" t="s">
        <v>91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32"/>
      <c r="Q22" s="32"/>
    </row>
    <row r="23" spans="1:17" ht="18.75" customHeight="1" x14ac:dyDescent="0.15">
      <c r="A23" s="25">
        <v>4721</v>
      </c>
      <c r="B23" s="25" t="s">
        <v>94</v>
      </c>
      <c r="C23" s="25" t="s">
        <v>92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32"/>
      <c r="Q23" s="32"/>
    </row>
    <row r="24" spans="1:17" ht="18.75" customHeight="1" x14ac:dyDescent="0.15">
      <c r="A24" s="25">
        <v>4722</v>
      </c>
      <c r="B24" s="25" t="s">
        <v>94</v>
      </c>
      <c r="C24" s="25" t="s">
        <v>93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32"/>
      <c r="Q24" s="32"/>
    </row>
    <row r="25" spans="1:17" ht="18.7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32"/>
      <c r="Q25" s="32"/>
    </row>
    <row r="26" spans="1:17" ht="18.7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2"/>
      <c r="Q26" s="32"/>
    </row>
    <row r="27" spans="1:17" ht="18.75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32"/>
      <c r="Q27" s="32"/>
    </row>
    <row r="28" spans="1:17" ht="18.7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32"/>
      <c r="Q28" s="32"/>
    </row>
    <row r="29" spans="1:17" ht="18.7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32"/>
      <c r="Q29" s="32"/>
    </row>
    <row r="30" spans="1:17" ht="18.7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32"/>
      <c r="Q30" s="32"/>
    </row>
    <row r="31" spans="1:17" ht="18.7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32"/>
      <c r="Q31" s="32"/>
    </row>
    <row r="32" spans="1:17" ht="18.75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32"/>
      <c r="Q32" s="32"/>
    </row>
  </sheetData>
  <sheetProtection sheet="1" objects="1" scenarios="1"/>
  <phoneticPr fontId="6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&amp;L&amp;"ＭＳ Ｐ明朝,標準"様式H-1&amp;C&amp;"ＭＳ Ｐ明朝,標準"&amp;16高等学校登録申請書入力用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P46"/>
  <sheetViews>
    <sheetView zoomScaleNormal="100" workbookViewId="0">
      <selection activeCell="A5" sqref="A5"/>
    </sheetView>
  </sheetViews>
  <sheetFormatPr defaultRowHeight="14.25" x14ac:dyDescent="0.15"/>
  <cols>
    <col min="1" max="1" width="10.25" style="1" customWidth="1"/>
    <col min="2" max="2" width="0.625" style="1" customWidth="1"/>
    <col min="3" max="4" width="2.5" style="1" customWidth="1"/>
    <col min="5" max="5" width="6.25" style="1" customWidth="1"/>
    <col min="6" max="6" width="2.5" style="1" customWidth="1"/>
    <col min="7" max="8" width="3.75" style="1" customWidth="1"/>
    <col min="9" max="9" width="15" style="1" customWidth="1"/>
    <col min="10" max="10" width="3.75" style="1" customWidth="1"/>
    <col min="11" max="11" width="12.5" style="1" customWidth="1"/>
    <col min="12" max="12" width="16.25" style="1" customWidth="1"/>
    <col min="13" max="13" width="3.75" style="1" customWidth="1"/>
    <col min="14" max="14" width="1.25" style="1" customWidth="1"/>
    <col min="15" max="16" width="0.625" style="1" customWidth="1"/>
    <col min="17" max="18" width="2.5" style="1" customWidth="1"/>
    <col min="19" max="19" width="6.25" style="1" customWidth="1"/>
    <col min="20" max="20" width="2.5" style="1" customWidth="1"/>
    <col min="21" max="22" width="3.75" style="1" customWidth="1"/>
    <col min="23" max="23" width="15" style="1" customWidth="1"/>
    <col min="24" max="24" width="3.75" style="1" customWidth="1"/>
    <col min="25" max="25" width="12.5" style="1" customWidth="1"/>
    <col min="26" max="26" width="16.25" style="1" customWidth="1"/>
    <col min="27" max="27" width="3.75" style="1" customWidth="1"/>
    <col min="28" max="28" width="1.25" style="1" customWidth="1"/>
    <col min="29" max="30" width="0.625" style="1" customWidth="1"/>
    <col min="31" max="32" width="2.5" style="1" customWidth="1"/>
    <col min="33" max="33" width="6.25" style="1" customWidth="1"/>
    <col min="34" max="34" width="2.5" style="1" customWidth="1"/>
    <col min="35" max="36" width="3.75" style="1" customWidth="1"/>
    <col min="37" max="37" width="15" style="1" customWidth="1"/>
    <col min="38" max="38" width="3.75" style="1" customWidth="1"/>
    <col min="39" max="39" width="12.5" style="1" customWidth="1"/>
    <col min="40" max="40" width="16.25" style="1" customWidth="1"/>
    <col min="41" max="41" width="3.75" style="1" customWidth="1"/>
    <col min="42" max="42" width="1.25" style="1" customWidth="1"/>
    <col min="43" max="43" width="0.625" style="1" customWidth="1"/>
    <col min="44" max="16384" width="9" style="1"/>
  </cols>
  <sheetData>
    <row r="1" spans="1:42" ht="3.75" customHeight="1" x14ac:dyDescent="0.15"/>
    <row r="2" spans="1:42" ht="15" customHeight="1" x14ac:dyDescent="0.15">
      <c r="C2" s="81" t="s">
        <v>0</v>
      </c>
      <c r="D2" s="82"/>
      <c r="E2" s="83"/>
      <c r="F2" s="6"/>
      <c r="Q2" s="81" t="s">
        <v>0</v>
      </c>
      <c r="R2" s="82"/>
      <c r="S2" s="83"/>
      <c r="T2" s="6"/>
      <c r="AE2" s="81" t="s">
        <v>0</v>
      </c>
      <c r="AF2" s="82"/>
      <c r="AG2" s="83"/>
      <c r="AH2" s="6"/>
    </row>
    <row r="3" spans="1:42" ht="15" customHeight="1" x14ac:dyDescent="0.15">
      <c r="C3" s="84" t="s">
        <v>64</v>
      </c>
      <c r="D3" s="84"/>
      <c r="E3" s="84"/>
      <c r="F3" s="84"/>
      <c r="Q3" s="84" t="s">
        <v>18</v>
      </c>
      <c r="R3" s="84"/>
      <c r="S3" s="84"/>
      <c r="T3" s="84"/>
      <c r="AE3" s="84" t="s">
        <v>19</v>
      </c>
      <c r="AF3" s="84"/>
      <c r="AG3" s="84"/>
      <c r="AH3" s="84"/>
    </row>
    <row r="4" spans="1:42" ht="15" customHeight="1" x14ac:dyDescent="0.15"/>
    <row r="5" spans="1:42" ht="37.5" customHeight="1" x14ac:dyDescent="0.15">
      <c r="A5" s="26"/>
      <c r="C5" s="78" t="s">
        <v>65</v>
      </c>
      <c r="D5" s="79"/>
      <c r="E5" s="79"/>
      <c r="F5" s="79"/>
      <c r="G5" s="79"/>
      <c r="H5" s="79"/>
      <c r="I5" s="79"/>
      <c r="J5" s="79"/>
      <c r="K5" s="19" t="s">
        <v>11</v>
      </c>
      <c r="L5" s="80" t="str">
        <f>IF($A$5="","",VLOOKUP($A$5,'様式H-1(データ入力用)'!$A$3:$Q$32,2,FALSE))</f>
        <v/>
      </c>
      <c r="M5" s="80"/>
      <c r="N5" s="80"/>
      <c r="Q5" s="78" t="s">
        <v>65</v>
      </c>
      <c r="R5" s="79"/>
      <c r="S5" s="79"/>
      <c r="T5" s="79"/>
      <c r="U5" s="79"/>
      <c r="V5" s="79"/>
      <c r="W5" s="79"/>
      <c r="X5" s="79"/>
      <c r="Y5" s="19" t="s">
        <v>11</v>
      </c>
      <c r="Z5" s="80" t="str">
        <f>L5</f>
        <v/>
      </c>
      <c r="AA5" s="80"/>
      <c r="AB5" s="80"/>
      <c r="AE5" s="78" t="s">
        <v>65</v>
      </c>
      <c r="AF5" s="79"/>
      <c r="AG5" s="79"/>
      <c r="AH5" s="79"/>
      <c r="AI5" s="79"/>
      <c r="AJ5" s="79"/>
      <c r="AK5" s="79"/>
      <c r="AL5" s="79"/>
      <c r="AM5" s="19" t="s">
        <v>11</v>
      </c>
      <c r="AN5" s="80" t="str">
        <f>L5</f>
        <v/>
      </c>
      <c r="AO5" s="80"/>
      <c r="AP5" s="80"/>
    </row>
    <row r="6" spans="1:42" ht="37.5" customHeight="1" x14ac:dyDescent="0.15">
      <c r="A6" s="27" t="s">
        <v>57</v>
      </c>
      <c r="C6" s="79"/>
      <c r="D6" s="79"/>
      <c r="E6" s="79"/>
      <c r="F6" s="79"/>
      <c r="G6" s="79"/>
      <c r="H6" s="79"/>
      <c r="I6" s="79"/>
      <c r="J6" s="79"/>
      <c r="K6" s="19" t="s">
        <v>12</v>
      </c>
      <c r="L6" s="80" t="str">
        <f>IF($A$5="","",VLOOKUP($A$5,'様式H-1(データ入力用)'!$A$3:$Q$32,1,FALSE))</f>
        <v/>
      </c>
      <c r="M6" s="80"/>
      <c r="N6" s="80"/>
      <c r="Q6" s="79"/>
      <c r="R6" s="79"/>
      <c r="S6" s="79"/>
      <c r="T6" s="79"/>
      <c r="U6" s="79"/>
      <c r="V6" s="79"/>
      <c r="W6" s="79"/>
      <c r="X6" s="79"/>
      <c r="Y6" s="19" t="s">
        <v>12</v>
      </c>
      <c r="Z6" s="80" t="str">
        <f>L6</f>
        <v/>
      </c>
      <c r="AA6" s="80"/>
      <c r="AB6" s="80"/>
      <c r="AE6" s="79"/>
      <c r="AF6" s="79"/>
      <c r="AG6" s="79"/>
      <c r="AH6" s="79"/>
      <c r="AI6" s="79"/>
      <c r="AJ6" s="79"/>
      <c r="AK6" s="79"/>
      <c r="AL6" s="79"/>
      <c r="AM6" s="19" t="s">
        <v>12</v>
      </c>
      <c r="AN6" s="80" t="str">
        <f>L6</f>
        <v/>
      </c>
      <c r="AO6" s="80"/>
      <c r="AP6" s="80"/>
    </row>
    <row r="7" spans="1:42" ht="45" customHeight="1" x14ac:dyDescent="0.15">
      <c r="C7" s="55" t="s">
        <v>1</v>
      </c>
      <c r="D7" s="56"/>
      <c r="E7" s="56"/>
      <c r="F7" s="57"/>
      <c r="G7" s="50" t="str">
        <f>IF($A$5="","",VLOOKUP($A$5,'様式H-1(データ入力用)'!$A$3:$Q$32,3,FALSE))</f>
        <v/>
      </c>
      <c r="H7" s="51"/>
      <c r="I7" s="51"/>
      <c r="J7" s="51"/>
      <c r="K7" s="51"/>
      <c r="L7" s="51"/>
      <c r="M7" s="51"/>
      <c r="N7" s="52"/>
      <c r="Q7" s="55" t="s">
        <v>1</v>
      </c>
      <c r="R7" s="56"/>
      <c r="S7" s="56"/>
      <c r="T7" s="57"/>
      <c r="U7" s="50" t="str">
        <f>G7</f>
        <v/>
      </c>
      <c r="V7" s="51"/>
      <c r="W7" s="51"/>
      <c r="X7" s="51"/>
      <c r="Y7" s="51"/>
      <c r="Z7" s="51"/>
      <c r="AA7" s="51"/>
      <c r="AB7" s="52"/>
      <c r="AE7" s="55" t="s">
        <v>1</v>
      </c>
      <c r="AF7" s="56"/>
      <c r="AG7" s="56"/>
      <c r="AH7" s="57"/>
      <c r="AI7" s="50" t="str">
        <f>G7</f>
        <v/>
      </c>
      <c r="AJ7" s="51"/>
      <c r="AK7" s="51"/>
      <c r="AL7" s="51"/>
      <c r="AM7" s="51"/>
      <c r="AN7" s="51"/>
      <c r="AO7" s="51"/>
      <c r="AP7" s="52"/>
    </row>
    <row r="8" spans="1:42" ht="22.5" customHeight="1" x14ac:dyDescent="0.15">
      <c r="C8" s="55" t="s">
        <v>2</v>
      </c>
      <c r="D8" s="56"/>
      <c r="E8" s="56"/>
      <c r="F8" s="57"/>
      <c r="G8" s="17" t="s">
        <v>3</v>
      </c>
      <c r="H8" s="64" t="str">
        <f>IF($A$5="","",VLOOKUP($A$5,'様式H-1(データ入力用)'!$A$3:$Q$32,4,FALSE))</f>
        <v/>
      </c>
      <c r="I8" s="64"/>
      <c r="J8" s="14"/>
      <c r="K8" s="14"/>
      <c r="L8" s="14"/>
      <c r="M8" s="14"/>
      <c r="N8" s="15"/>
      <c r="Q8" s="55" t="s">
        <v>2</v>
      </c>
      <c r="R8" s="56"/>
      <c r="S8" s="56"/>
      <c r="T8" s="57"/>
      <c r="U8" s="17" t="s">
        <v>3</v>
      </c>
      <c r="V8" s="64" t="str">
        <f>H8</f>
        <v/>
      </c>
      <c r="W8" s="64"/>
      <c r="X8" s="14"/>
      <c r="Y8" s="14"/>
      <c r="Z8" s="14"/>
      <c r="AA8" s="14"/>
      <c r="AB8" s="15"/>
      <c r="AE8" s="55" t="s">
        <v>2</v>
      </c>
      <c r="AF8" s="56"/>
      <c r="AG8" s="56"/>
      <c r="AH8" s="57"/>
      <c r="AI8" s="17" t="s">
        <v>3</v>
      </c>
      <c r="AJ8" s="64" t="str">
        <f>H8</f>
        <v/>
      </c>
      <c r="AK8" s="64"/>
      <c r="AL8" s="14"/>
      <c r="AM8" s="14"/>
      <c r="AN8" s="14"/>
      <c r="AO8" s="14"/>
      <c r="AP8" s="15"/>
    </row>
    <row r="9" spans="1:42" ht="45" customHeight="1" x14ac:dyDescent="0.15">
      <c r="C9" s="58"/>
      <c r="D9" s="59"/>
      <c r="E9" s="59"/>
      <c r="F9" s="60"/>
      <c r="G9" s="75" t="str">
        <f>IF($A$5="","",VLOOKUP($A$5,'様式H-1(データ入力用)'!$A$3:$Q$32,5,FALSE))</f>
        <v/>
      </c>
      <c r="H9" s="76"/>
      <c r="I9" s="76"/>
      <c r="J9" s="76"/>
      <c r="K9" s="76"/>
      <c r="L9" s="76"/>
      <c r="M9" s="76"/>
      <c r="N9" s="77"/>
      <c r="Q9" s="58"/>
      <c r="R9" s="59"/>
      <c r="S9" s="59"/>
      <c r="T9" s="60"/>
      <c r="U9" s="75" t="str">
        <f>G9</f>
        <v/>
      </c>
      <c r="V9" s="76"/>
      <c r="W9" s="76"/>
      <c r="X9" s="76"/>
      <c r="Y9" s="76"/>
      <c r="Z9" s="76"/>
      <c r="AA9" s="76"/>
      <c r="AB9" s="77"/>
      <c r="AE9" s="58"/>
      <c r="AF9" s="59"/>
      <c r="AG9" s="59"/>
      <c r="AH9" s="60"/>
      <c r="AI9" s="75" t="str">
        <f>G9</f>
        <v/>
      </c>
      <c r="AJ9" s="76"/>
      <c r="AK9" s="76"/>
      <c r="AL9" s="76"/>
      <c r="AM9" s="76"/>
      <c r="AN9" s="76"/>
      <c r="AO9" s="76"/>
      <c r="AP9" s="77"/>
    </row>
    <row r="10" spans="1:42" ht="22.5" customHeight="1" x14ac:dyDescent="0.15">
      <c r="C10" s="61"/>
      <c r="D10" s="62"/>
      <c r="E10" s="62"/>
      <c r="F10" s="63"/>
      <c r="G10" s="18"/>
      <c r="H10" s="16"/>
      <c r="I10" s="16"/>
      <c r="J10" s="16"/>
      <c r="K10" s="20" t="s">
        <v>10</v>
      </c>
      <c r="L10" s="45" t="str">
        <f>IF($A$5="","",VLOOKUP($A$5,'様式H-1(データ入力用)'!$A$3:$Q$32,6,FALSE))</f>
        <v/>
      </c>
      <c r="M10" s="45"/>
      <c r="N10" s="46"/>
      <c r="Q10" s="61"/>
      <c r="R10" s="62"/>
      <c r="S10" s="62"/>
      <c r="T10" s="63"/>
      <c r="U10" s="18"/>
      <c r="V10" s="16"/>
      <c r="W10" s="16"/>
      <c r="X10" s="16"/>
      <c r="Y10" s="20" t="s">
        <v>10</v>
      </c>
      <c r="Z10" s="45" t="str">
        <f>L10</f>
        <v/>
      </c>
      <c r="AA10" s="45"/>
      <c r="AB10" s="46"/>
      <c r="AE10" s="61"/>
      <c r="AF10" s="62"/>
      <c r="AG10" s="62"/>
      <c r="AH10" s="63"/>
      <c r="AI10" s="18"/>
      <c r="AJ10" s="16"/>
      <c r="AK10" s="16"/>
      <c r="AL10" s="16"/>
      <c r="AM10" s="20" t="s">
        <v>10</v>
      </c>
      <c r="AN10" s="45" t="str">
        <f>L10</f>
        <v/>
      </c>
      <c r="AO10" s="45"/>
      <c r="AP10" s="46"/>
    </row>
    <row r="11" spans="1:42" ht="22.5" customHeight="1" x14ac:dyDescent="0.15">
      <c r="C11" s="70" t="s">
        <v>17</v>
      </c>
      <c r="D11" s="71"/>
      <c r="E11" s="71"/>
      <c r="F11" s="72"/>
      <c r="G11" s="55" t="str">
        <f>IF($A$5="","",VLOOKUP($A$5,'様式H-1(データ入力用)'!$A$3:$Q$32,7,FALSE))</f>
        <v/>
      </c>
      <c r="H11" s="56"/>
      <c r="I11" s="57"/>
      <c r="J11" s="14" t="s">
        <v>3</v>
      </c>
      <c r="K11" s="64" t="str">
        <f>IF($A$5="","",VLOOKUP($A$5,'様式H-1(データ入力用)'!$A$3:$Q$32,8,FALSE))</f>
        <v/>
      </c>
      <c r="L11" s="64"/>
      <c r="M11" s="14"/>
      <c r="N11" s="15"/>
      <c r="Q11" s="70" t="s">
        <v>17</v>
      </c>
      <c r="R11" s="71"/>
      <c r="S11" s="71"/>
      <c r="T11" s="72"/>
      <c r="U11" s="55" t="str">
        <f>G11</f>
        <v/>
      </c>
      <c r="V11" s="56"/>
      <c r="W11" s="57"/>
      <c r="X11" s="14" t="s">
        <v>3</v>
      </c>
      <c r="Y11" s="64" t="str">
        <f>K11</f>
        <v/>
      </c>
      <c r="Z11" s="64"/>
      <c r="AA11" s="14"/>
      <c r="AB11" s="15"/>
      <c r="AE11" s="70" t="s">
        <v>17</v>
      </c>
      <c r="AF11" s="71"/>
      <c r="AG11" s="71"/>
      <c r="AH11" s="72"/>
      <c r="AI11" s="55" t="str">
        <f>G11</f>
        <v/>
      </c>
      <c r="AJ11" s="56"/>
      <c r="AK11" s="57"/>
      <c r="AL11" s="14" t="s">
        <v>3</v>
      </c>
      <c r="AM11" s="64" t="str">
        <f>K11</f>
        <v/>
      </c>
      <c r="AN11" s="64"/>
      <c r="AO11" s="14"/>
      <c r="AP11" s="15"/>
    </row>
    <row r="12" spans="1:42" ht="22.5" customHeight="1" x14ac:dyDescent="0.15">
      <c r="C12" s="53"/>
      <c r="D12" s="42"/>
      <c r="E12" s="42"/>
      <c r="F12" s="54"/>
      <c r="G12" s="58"/>
      <c r="H12" s="59"/>
      <c r="I12" s="60"/>
      <c r="J12" s="65" t="str">
        <f>IF($A$5="","",VLOOKUP($A$5,'様式H-1(データ入力用)'!$A$3:$Q$32,9,FALSE))</f>
        <v/>
      </c>
      <c r="K12" s="66"/>
      <c r="L12" s="66"/>
      <c r="M12" s="66"/>
      <c r="N12" s="67"/>
      <c r="Q12" s="53"/>
      <c r="R12" s="42"/>
      <c r="S12" s="42"/>
      <c r="T12" s="54"/>
      <c r="U12" s="58"/>
      <c r="V12" s="59"/>
      <c r="W12" s="60"/>
      <c r="X12" s="68" t="str">
        <f>J12</f>
        <v/>
      </c>
      <c r="Y12" s="68"/>
      <c r="Z12" s="68"/>
      <c r="AA12" s="68"/>
      <c r="AB12" s="69"/>
      <c r="AE12" s="53"/>
      <c r="AF12" s="42"/>
      <c r="AG12" s="42"/>
      <c r="AH12" s="54"/>
      <c r="AI12" s="58"/>
      <c r="AJ12" s="59"/>
      <c r="AK12" s="60"/>
      <c r="AL12" s="66" t="str">
        <f>J12</f>
        <v/>
      </c>
      <c r="AM12" s="66"/>
      <c r="AN12" s="66"/>
      <c r="AO12" s="66"/>
      <c r="AP12" s="67"/>
    </row>
    <row r="13" spans="1:42" ht="22.5" customHeight="1" x14ac:dyDescent="0.15">
      <c r="C13" s="73"/>
      <c r="D13" s="40"/>
      <c r="E13" s="40"/>
      <c r="F13" s="74"/>
      <c r="G13" s="61"/>
      <c r="H13" s="62"/>
      <c r="I13" s="63"/>
      <c r="J13" s="16"/>
      <c r="K13" s="20" t="s">
        <v>10</v>
      </c>
      <c r="L13" s="45" t="str">
        <f>IF($A$5="","",VLOOKUP($A$5,'様式H-1(データ入力用)'!$A$3:$Q$32,10,FALSE))</f>
        <v/>
      </c>
      <c r="M13" s="45"/>
      <c r="N13" s="46"/>
      <c r="Q13" s="73"/>
      <c r="R13" s="40"/>
      <c r="S13" s="40"/>
      <c r="T13" s="74"/>
      <c r="U13" s="61"/>
      <c r="V13" s="62"/>
      <c r="W13" s="63"/>
      <c r="X13" s="16"/>
      <c r="Y13" s="20" t="s">
        <v>10</v>
      </c>
      <c r="Z13" s="45" t="str">
        <f>L13</f>
        <v/>
      </c>
      <c r="AA13" s="45"/>
      <c r="AB13" s="46"/>
      <c r="AE13" s="73"/>
      <c r="AF13" s="40"/>
      <c r="AG13" s="40"/>
      <c r="AH13" s="74"/>
      <c r="AI13" s="61"/>
      <c r="AJ13" s="62"/>
      <c r="AK13" s="63"/>
      <c r="AL13" s="16"/>
      <c r="AM13" s="20" t="s">
        <v>10</v>
      </c>
      <c r="AN13" s="45" t="str">
        <f>L13</f>
        <v/>
      </c>
      <c r="AO13" s="45"/>
      <c r="AP13" s="46"/>
    </row>
    <row r="14" spans="1:42" ht="22.5" customHeight="1" x14ac:dyDescent="0.15">
      <c r="C14" s="53" t="s">
        <v>16</v>
      </c>
      <c r="D14" s="42"/>
      <c r="E14" s="42"/>
      <c r="F14" s="54"/>
      <c r="G14" s="55" t="str">
        <f>IF($A$5="","",VLOOKUP($A$5,'様式H-1(データ入力用)'!$A$3:$Q$32,11,FALSE))</f>
        <v/>
      </c>
      <c r="H14" s="56"/>
      <c r="I14" s="57"/>
      <c r="J14" s="14" t="s">
        <v>3</v>
      </c>
      <c r="K14" s="64" t="str">
        <f>IF($A$5="","",VLOOKUP($A$5,'様式H-1(データ入力用)'!$A$3:$Q$32,12,FALSE))</f>
        <v/>
      </c>
      <c r="L14" s="64"/>
      <c r="M14" s="14"/>
      <c r="N14" s="15"/>
      <c r="Q14" s="53" t="s">
        <v>16</v>
      </c>
      <c r="R14" s="42"/>
      <c r="S14" s="42"/>
      <c r="T14" s="54"/>
      <c r="U14" s="55" t="str">
        <f>G14</f>
        <v/>
      </c>
      <c r="V14" s="56"/>
      <c r="W14" s="57"/>
      <c r="X14" s="14" t="s">
        <v>3</v>
      </c>
      <c r="Y14" s="64" t="str">
        <f>K14</f>
        <v/>
      </c>
      <c r="Z14" s="64"/>
      <c r="AA14" s="14"/>
      <c r="AB14" s="15"/>
      <c r="AE14" s="53" t="s">
        <v>16</v>
      </c>
      <c r="AF14" s="42"/>
      <c r="AG14" s="42"/>
      <c r="AH14" s="54"/>
      <c r="AI14" s="55" t="str">
        <f>G14</f>
        <v/>
      </c>
      <c r="AJ14" s="56"/>
      <c r="AK14" s="57"/>
      <c r="AL14" s="14" t="s">
        <v>3</v>
      </c>
      <c r="AM14" s="64" t="str">
        <f>K14</f>
        <v/>
      </c>
      <c r="AN14" s="64"/>
      <c r="AO14" s="14"/>
      <c r="AP14" s="15"/>
    </row>
    <row r="15" spans="1:42" ht="22.5" customHeight="1" x14ac:dyDescent="0.15">
      <c r="C15" s="53"/>
      <c r="D15" s="42"/>
      <c r="E15" s="42"/>
      <c r="F15" s="54"/>
      <c r="G15" s="58"/>
      <c r="H15" s="59"/>
      <c r="I15" s="60"/>
      <c r="J15" s="65" t="str">
        <f>IF($A$5="","",VLOOKUP($A$5,'様式H-1(データ入力用)'!$A$3:$Q$32,13,FALSE))</f>
        <v/>
      </c>
      <c r="K15" s="66"/>
      <c r="L15" s="66"/>
      <c r="M15" s="66"/>
      <c r="N15" s="67"/>
      <c r="Q15" s="53"/>
      <c r="R15" s="42"/>
      <c r="S15" s="42"/>
      <c r="T15" s="54"/>
      <c r="U15" s="58"/>
      <c r="V15" s="59"/>
      <c r="W15" s="60"/>
      <c r="X15" s="68" t="str">
        <f>J15</f>
        <v/>
      </c>
      <c r="Y15" s="68"/>
      <c r="Z15" s="68"/>
      <c r="AA15" s="68"/>
      <c r="AB15" s="69"/>
      <c r="AE15" s="53"/>
      <c r="AF15" s="42"/>
      <c r="AG15" s="42"/>
      <c r="AH15" s="54"/>
      <c r="AI15" s="58"/>
      <c r="AJ15" s="59"/>
      <c r="AK15" s="60"/>
      <c r="AL15" s="66" t="str">
        <f>J15</f>
        <v/>
      </c>
      <c r="AM15" s="66"/>
      <c r="AN15" s="66"/>
      <c r="AO15" s="66"/>
      <c r="AP15" s="67"/>
    </row>
    <row r="16" spans="1:42" ht="22.5" customHeight="1" x14ac:dyDescent="0.15">
      <c r="C16" s="53"/>
      <c r="D16" s="42"/>
      <c r="E16" s="42"/>
      <c r="F16" s="54"/>
      <c r="G16" s="61"/>
      <c r="H16" s="62"/>
      <c r="I16" s="63"/>
      <c r="J16" s="16"/>
      <c r="K16" s="20" t="s">
        <v>10</v>
      </c>
      <c r="L16" s="45" t="str">
        <f>IF($A$5="","",VLOOKUP($A$5,'様式H-1(データ入力用)'!$A$3:$Q$32,14,FALSE))</f>
        <v/>
      </c>
      <c r="M16" s="45"/>
      <c r="N16" s="46"/>
      <c r="Q16" s="53"/>
      <c r="R16" s="42"/>
      <c r="S16" s="42"/>
      <c r="T16" s="54"/>
      <c r="U16" s="61"/>
      <c r="V16" s="62"/>
      <c r="W16" s="63"/>
      <c r="X16" s="16"/>
      <c r="Y16" s="20" t="s">
        <v>10</v>
      </c>
      <c r="Z16" s="45" t="str">
        <f>L16</f>
        <v/>
      </c>
      <c r="AA16" s="45"/>
      <c r="AB16" s="46"/>
      <c r="AE16" s="53"/>
      <c r="AF16" s="42"/>
      <c r="AG16" s="42"/>
      <c r="AH16" s="54"/>
      <c r="AI16" s="61"/>
      <c r="AJ16" s="62"/>
      <c r="AK16" s="63"/>
      <c r="AL16" s="16"/>
      <c r="AM16" s="20" t="s">
        <v>10</v>
      </c>
      <c r="AN16" s="45" t="str">
        <f>L16</f>
        <v/>
      </c>
      <c r="AO16" s="45"/>
      <c r="AP16" s="46"/>
    </row>
    <row r="17" spans="3:42" ht="45" customHeight="1" x14ac:dyDescent="0.15">
      <c r="C17" s="47" t="s">
        <v>4</v>
      </c>
      <c r="D17" s="48"/>
      <c r="E17" s="48"/>
      <c r="F17" s="49"/>
      <c r="G17" s="50" t="str">
        <f>IF($A$5="","",VLOOKUP($A$5,'様式H-1(データ入力用)'!$A$3:$Q$32,15,FALSE))</f>
        <v/>
      </c>
      <c r="H17" s="51"/>
      <c r="I17" s="51"/>
      <c r="J17" s="51"/>
      <c r="K17" s="51"/>
      <c r="L17" s="51"/>
      <c r="M17" s="51"/>
      <c r="N17" s="52"/>
      <c r="Q17" s="47" t="s">
        <v>4</v>
      </c>
      <c r="R17" s="48"/>
      <c r="S17" s="48"/>
      <c r="T17" s="49"/>
      <c r="U17" s="51" t="str">
        <f>G17</f>
        <v/>
      </c>
      <c r="V17" s="51"/>
      <c r="W17" s="51"/>
      <c r="X17" s="51"/>
      <c r="Y17" s="51"/>
      <c r="Z17" s="51"/>
      <c r="AA17" s="51"/>
      <c r="AB17" s="52"/>
      <c r="AE17" s="47" t="s">
        <v>4</v>
      </c>
      <c r="AF17" s="48"/>
      <c r="AG17" s="48"/>
      <c r="AH17" s="49"/>
      <c r="AI17" s="51" t="str">
        <f>G17</f>
        <v/>
      </c>
      <c r="AJ17" s="51"/>
      <c r="AK17" s="51"/>
      <c r="AL17" s="51"/>
      <c r="AM17" s="51"/>
      <c r="AN17" s="51"/>
      <c r="AO17" s="51"/>
      <c r="AP17" s="52"/>
    </row>
    <row r="18" spans="3:42" ht="15" customHeight="1" x14ac:dyDescent="0.15"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Q18" s="2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  <c r="AE18" s="2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4"/>
    </row>
    <row r="19" spans="3:42" ht="22.5" customHeight="1" x14ac:dyDescent="0.15">
      <c r="C19" s="5"/>
      <c r="D19" s="43" t="s">
        <v>13</v>
      </c>
      <c r="E19" s="43"/>
      <c r="F19" s="43"/>
      <c r="G19" s="43"/>
      <c r="H19" s="43"/>
      <c r="I19" s="43"/>
      <c r="J19" s="43"/>
      <c r="K19" s="43"/>
      <c r="L19" s="43"/>
      <c r="M19" s="43"/>
      <c r="N19" s="44"/>
      <c r="Q19" s="5"/>
      <c r="R19" s="43" t="s">
        <v>13</v>
      </c>
      <c r="S19" s="43"/>
      <c r="T19" s="43"/>
      <c r="U19" s="43"/>
      <c r="V19" s="43"/>
      <c r="W19" s="43"/>
      <c r="X19" s="43"/>
      <c r="Y19" s="43"/>
      <c r="Z19" s="43"/>
      <c r="AA19" s="43"/>
      <c r="AB19" s="44"/>
      <c r="AE19" s="5"/>
      <c r="AF19" s="43" t="s">
        <v>13</v>
      </c>
      <c r="AG19" s="43"/>
      <c r="AH19" s="43"/>
      <c r="AI19" s="43"/>
      <c r="AJ19" s="43"/>
      <c r="AK19" s="43"/>
      <c r="AL19" s="43"/>
      <c r="AM19" s="43"/>
      <c r="AN19" s="43"/>
      <c r="AO19" s="43"/>
      <c r="AP19" s="44"/>
    </row>
    <row r="20" spans="3:42" ht="30" customHeight="1" x14ac:dyDescent="0.15"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7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7"/>
    </row>
    <row r="21" spans="3:42" ht="22.5" customHeight="1" x14ac:dyDescent="0.15">
      <c r="C21" s="5"/>
      <c r="D21" s="37" t="s">
        <v>5</v>
      </c>
      <c r="E21" s="37"/>
      <c r="F21" s="37"/>
      <c r="G21" s="37"/>
      <c r="H21" s="6"/>
      <c r="I21" s="38" t="str">
        <f>IF($A$5="","",VLOOKUP($A$5,'様式H-1(データ入力用)'!$A$3:$Q$32,16,FALSE))</f>
        <v/>
      </c>
      <c r="J21" s="38"/>
      <c r="K21" s="38"/>
      <c r="L21" s="6"/>
      <c r="M21" s="6"/>
      <c r="N21" s="7"/>
      <c r="Q21" s="5"/>
      <c r="R21" s="37" t="s">
        <v>5</v>
      </c>
      <c r="S21" s="37"/>
      <c r="T21" s="37"/>
      <c r="U21" s="37"/>
      <c r="V21" s="6"/>
      <c r="W21" s="38" t="str">
        <f>I21</f>
        <v/>
      </c>
      <c r="X21" s="38"/>
      <c r="Y21" s="38"/>
      <c r="Z21" s="6"/>
      <c r="AA21" s="6"/>
      <c r="AB21" s="7"/>
      <c r="AE21" s="5"/>
      <c r="AF21" s="37" t="s">
        <v>5</v>
      </c>
      <c r="AG21" s="37"/>
      <c r="AH21" s="37"/>
      <c r="AI21" s="37"/>
      <c r="AJ21" s="6"/>
      <c r="AK21" s="38" t="str">
        <f>I21</f>
        <v/>
      </c>
      <c r="AL21" s="38"/>
      <c r="AM21" s="38"/>
      <c r="AN21" s="6"/>
      <c r="AO21" s="6"/>
      <c r="AP21" s="7"/>
    </row>
    <row r="22" spans="3:42" ht="22.5" customHeight="1" x14ac:dyDescent="0.15"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7"/>
      <c r="AE22" s="5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7"/>
    </row>
    <row r="23" spans="3:42" ht="37.5" customHeight="1" x14ac:dyDescent="0.15">
      <c r="C23" s="5"/>
      <c r="D23" s="6"/>
      <c r="E23" s="6"/>
      <c r="F23" s="6"/>
      <c r="G23" s="6"/>
      <c r="H23" s="41" t="s">
        <v>14</v>
      </c>
      <c r="I23" s="41"/>
      <c r="J23" s="42"/>
      <c r="K23" s="42"/>
      <c r="L23" s="42"/>
      <c r="M23" s="6"/>
      <c r="N23" s="7"/>
      <c r="Q23" s="5"/>
      <c r="R23" s="6"/>
      <c r="S23" s="6"/>
      <c r="T23" s="6"/>
      <c r="U23" s="6"/>
      <c r="V23" s="41" t="s">
        <v>14</v>
      </c>
      <c r="W23" s="41"/>
      <c r="X23" s="42"/>
      <c r="Y23" s="42"/>
      <c r="Z23" s="42"/>
      <c r="AA23" s="6"/>
      <c r="AB23" s="7"/>
      <c r="AE23" s="5"/>
      <c r="AF23" s="6"/>
      <c r="AG23" s="6"/>
      <c r="AH23" s="6"/>
      <c r="AI23" s="6"/>
      <c r="AJ23" s="41" t="s">
        <v>14</v>
      </c>
      <c r="AK23" s="41"/>
      <c r="AL23" s="42"/>
      <c r="AM23" s="42"/>
      <c r="AN23" s="42"/>
      <c r="AO23" s="6"/>
      <c r="AP23" s="7"/>
    </row>
    <row r="24" spans="3:42" ht="37.5" customHeight="1" x14ac:dyDescent="0.15">
      <c r="C24" s="5"/>
      <c r="D24" s="6"/>
      <c r="E24" s="6"/>
      <c r="F24" s="6"/>
      <c r="G24" s="6"/>
      <c r="H24" s="39" t="s">
        <v>15</v>
      </c>
      <c r="I24" s="39"/>
      <c r="J24" s="40"/>
      <c r="K24" s="40"/>
      <c r="L24" s="40"/>
      <c r="M24" s="8" t="s">
        <v>6</v>
      </c>
      <c r="N24" s="9"/>
      <c r="Q24" s="5"/>
      <c r="R24" s="6"/>
      <c r="S24" s="6"/>
      <c r="T24" s="6"/>
      <c r="U24" s="6"/>
      <c r="V24" s="39" t="s">
        <v>15</v>
      </c>
      <c r="W24" s="39"/>
      <c r="X24" s="40"/>
      <c r="Y24" s="40"/>
      <c r="Z24" s="40"/>
      <c r="AA24" s="8" t="s">
        <v>6</v>
      </c>
      <c r="AB24" s="9"/>
      <c r="AE24" s="5"/>
      <c r="AF24" s="6"/>
      <c r="AG24" s="6"/>
      <c r="AH24" s="6"/>
      <c r="AI24" s="6"/>
      <c r="AJ24" s="39" t="s">
        <v>15</v>
      </c>
      <c r="AK24" s="39"/>
      <c r="AL24" s="40"/>
      <c r="AM24" s="40"/>
      <c r="AN24" s="40"/>
      <c r="AO24" s="8" t="s">
        <v>6</v>
      </c>
      <c r="AP24" s="9"/>
    </row>
    <row r="25" spans="3:42" ht="37.5" customHeight="1" x14ac:dyDescent="0.15"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7"/>
      <c r="AE25" s="5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7"/>
    </row>
    <row r="26" spans="3:42" ht="22.5" customHeight="1" x14ac:dyDescent="0.15">
      <c r="C26" s="5"/>
      <c r="D26" s="37" t="s">
        <v>7</v>
      </c>
      <c r="E26" s="37"/>
      <c r="F26" s="37"/>
      <c r="G26" s="37"/>
      <c r="H26" s="6"/>
      <c r="I26" s="38" t="str">
        <f>IF($A$5="","",VLOOKUP($A$5,'様式H-1(データ入力用)'!$A$3:$Q$32,17,FALSE))</f>
        <v/>
      </c>
      <c r="J26" s="38"/>
      <c r="K26" s="38"/>
      <c r="L26" s="6"/>
      <c r="M26" s="6"/>
      <c r="N26" s="7"/>
      <c r="Q26" s="5"/>
      <c r="R26" s="37" t="s">
        <v>7</v>
      </c>
      <c r="S26" s="37"/>
      <c r="T26" s="37"/>
      <c r="U26" s="37"/>
      <c r="V26" s="6"/>
      <c r="W26" s="38" t="str">
        <f>I26</f>
        <v/>
      </c>
      <c r="X26" s="38"/>
      <c r="Y26" s="38"/>
      <c r="Z26" s="6"/>
      <c r="AA26" s="6"/>
      <c r="AB26" s="7"/>
      <c r="AE26" s="5"/>
      <c r="AF26" s="37" t="s">
        <v>7</v>
      </c>
      <c r="AG26" s="37"/>
      <c r="AH26" s="37"/>
      <c r="AI26" s="37"/>
      <c r="AJ26" s="6"/>
      <c r="AK26" s="38" t="str">
        <f>I26</f>
        <v/>
      </c>
      <c r="AL26" s="38"/>
      <c r="AM26" s="38"/>
      <c r="AN26" s="6"/>
      <c r="AO26" s="6"/>
      <c r="AP26" s="7"/>
    </row>
    <row r="27" spans="3:42" ht="22.5" customHeight="1" x14ac:dyDescent="0.15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7"/>
      <c r="AE27" s="5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</row>
    <row r="28" spans="3:42" ht="37.5" customHeight="1" x14ac:dyDescent="0.15">
      <c r="C28" s="5"/>
      <c r="D28" s="6"/>
      <c r="E28" s="6"/>
      <c r="F28" s="6"/>
      <c r="G28" s="6"/>
      <c r="H28" s="35" t="s">
        <v>8</v>
      </c>
      <c r="I28" s="35"/>
      <c r="J28" s="36"/>
      <c r="K28" s="36"/>
      <c r="L28" s="36"/>
      <c r="M28" s="10"/>
      <c r="N28" s="9"/>
      <c r="Q28" s="5"/>
      <c r="R28" s="6"/>
      <c r="S28" s="6"/>
      <c r="T28" s="6"/>
      <c r="U28" s="6"/>
      <c r="V28" s="35" t="s">
        <v>8</v>
      </c>
      <c r="W28" s="35"/>
      <c r="X28" s="36"/>
      <c r="Y28" s="36"/>
      <c r="Z28" s="36"/>
      <c r="AA28" s="10"/>
      <c r="AB28" s="9"/>
      <c r="AE28" s="5"/>
      <c r="AF28" s="6"/>
      <c r="AG28" s="6"/>
      <c r="AH28" s="6"/>
      <c r="AI28" s="6"/>
      <c r="AJ28" s="35" t="s">
        <v>8</v>
      </c>
      <c r="AK28" s="35"/>
      <c r="AL28" s="36"/>
      <c r="AM28" s="36"/>
      <c r="AN28" s="36"/>
      <c r="AO28" s="10"/>
      <c r="AP28" s="9"/>
    </row>
    <row r="29" spans="3:42" ht="37.5" customHeight="1" x14ac:dyDescent="0.15">
      <c r="C29" s="5"/>
      <c r="D29" s="6"/>
      <c r="E29" s="6"/>
      <c r="F29" s="6"/>
      <c r="G29" s="6"/>
      <c r="H29" s="33" t="s">
        <v>9</v>
      </c>
      <c r="I29" s="33"/>
      <c r="J29" s="34"/>
      <c r="K29" s="34"/>
      <c r="L29" s="34"/>
      <c r="M29" s="8" t="s">
        <v>6</v>
      </c>
      <c r="N29" s="9"/>
      <c r="Q29" s="5"/>
      <c r="R29" s="6"/>
      <c r="S29" s="6"/>
      <c r="T29" s="6"/>
      <c r="U29" s="6"/>
      <c r="V29" s="33" t="s">
        <v>9</v>
      </c>
      <c r="W29" s="33"/>
      <c r="X29" s="34"/>
      <c r="Y29" s="34"/>
      <c r="Z29" s="34"/>
      <c r="AA29" s="8" t="s">
        <v>6</v>
      </c>
      <c r="AB29" s="9"/>
      <c r="AE29" s="5"/>
      <c r="AF29" s="6"/>
      <c r="AG29" s="6"/>
      <c r="AH29" s="6"/>
      <c r="AI29" s="6"/>
      <c r="AJ29" s="33" t="s">
        <v>9</v>
      </c>
      <c r="AK29" s="33"/>
      <c r="AL29" s="34"/>
      <c r="AM29" s="34"/>
      <c r="AN29" s="34"/>
      <c r="AO29" s="8" t="s">
        <v>6</v>
      </c>
      <c r="AP29" s="9"/>
    </row>
    <row r="30" spans="3:42" ht="22.5" customHeight="1" x14ac:dyDescent="0.15"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Q30" s="11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3"/>
      <c r="AE30" s="11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3"/>
    </row>
    <row r="31" spans="3:42" ht="3.75" customHeight="1" x14ac:dyDescent="0.15"/>
    <row r="32" spans="3:4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</sheetData>
  <sheetProtection sheet="1" objects="1" scenarios="1"/>
  <mergeCells count="108">
    <mergeCell ref="C2:E2"/>
    <mergeCell ref="Q2:S2"/>
    <mergeCell ref="AE2:AG2"/>
    <mergeCell ref="C3:F3"/>
    <mergeCell ref="Q3:T3"/>
    <mergeCell ref="AE3:AH3"/>
    <mergeCell ref="C7:F7"/>
    <mergeCell ref="G7:N7"/>
    <mergeCell ref="Q7:T7"/>
    <mergeCell ref="U7:AB7"/>
    <mergeCell ref="AE7:AH7"/>
    <mergeCell ref="AI7:AP7"/>
    <mergeCell ref="C5:J6"/>
    <mergeCell ref="L5:N5"/>
    <mergeCell ref="Q5:X6"/>
    <mergeCell ref="Z5:AB5"/>
    <mergeCell ref="AE5:AL6"/>
    <mergeCell ref="AN5:AP5"/>
    <mergeCell ref="L6:N6"/>
    <mergeCell ref="Z6:AB6"/>
    <mergeCell ref="AN6:AP6"/>
    <mergeCell ref="C11:F13"/>
    <mergeCell ref="G11:I13"/>
    <mergeCell ref="K11:L11"/>
    <mergeCell ref="Q11:T13"/>
    <mergeCell ref="U11:W13"/>
    <mergeCell ref="Y11:Z11"/>
    <mergeCell ref="AE11:AH13"/>
    <mergeCell ref="AI11:AK13"/>
    <mergeCell ref="C8:F10"/>
    <mergeCell ref="H8:I8"/>
    <mergeCell ref="Q8:T10"/>
    <mergeCell ref="V8:W8"/>
    <mergeCell ref="AE8:AH10"/>
    <mergeCell ref="AJ8:AK8"/>
    <mergeCell ref="G9:N9"/>
    <mergeCell ref="U9:AB9"/>
    <mergeCell ref="AI9:AP9"/>
    <mergeCell ref="L10:N10"/>
    <mergeCell ref="AM11:AN11"/>
    <mergeCell ref="J12:N12"/>
    <mergeCell ref="X12:AB12"/>
    <mergeCell ref="AL12:AP12"/>
    <mergeCell ref="L13:N13"/>
    <mergeCell ref="Z13:AB13"/>
    <mergeCell ref="AN13:AP13"/>
    <mergeCell ref="Z10:AB10"/>
    <mergeCell ref="AN10:AP10"/>
    <mergeCell ref="C17:F17"/>
    <mergeCell ref="G17:N17"/>
    <mergeCell ref="Q17:T17"/>
    <mergeCell ref="U17:AB17"/>
    <mergeCell ref="AE17:AH17"/>
    <mergeCell ref="AI17:AP17"/>
    <mergeCell ref="AE14:AH16"/>
    <mergeCell ref="AI14:AK16"/>
    <mergeCell ref="AM14:AN14"/>
    <mergeCell ref="J15:N15"/>
    <mergeCell ref="X15:AB15"/>
    <mergeCell ref="AL15:AP15"/>
    <mergeCell ref="L16:N16"/>
    <mergeCell ref="Z16:AB16"/>
    <mergeCell ref="AN16:AP16"/>
    <mergeCell ref="C14:F16"/>
    <mergeCell ref="G14:I16"/>
    <mergeCell ref="K14:L14"/>
    <mergeCell ref="Q14:T16"/>
    <mergeCell ref="U14:W16"/>
    <mergeCell ref="Y14:Z14"/>
    <mergeCell ref="H23:I23"/>
    <mergeCell ref="J23:L23"/>
    <mergeCell ref="V23:W23"/>
    <mergeCell ref="X23:Z23"/>
    <mergeCell ref="AJ23:AK23"/>
    <mergeCell ref="AL23:AN23"/>
    <mergeCell ref="D19:N19"/>
    <mergeCell ref="R19:AB19"/>
    <mergeCell ref="AF19:AP19"/>
    <mergeCell ref="D21:G21"/>
    <mergeCell ref="I21:K21"/>
    <mergeCell ref="R21:U21"/>
    <mergeCell ref="W21:Y21"/>
    <mergeCell ref="AF21:AI21"/>
    <mergeCell ref="AK21:AM21"/>
    <mergeCell ref="D26:G26"/>
    <mergeCell ref="I26:K26"/>
    <mergeCell ref="R26:U26"/>
    <mergeCell ref="W26:Y26"/>
    <mergeCell ref="AF26:AI26"/>
    <mergeCell ref="AK26:AM26"/>
    <mergeCell ref="H24:I24"/>
    <mergeCell ref="J24:L24"/>
    <mergeCell ref="V24:W24"/>
    <mergeCell ref="X24:Z24"/>
    <mergeCell ref="AJ24:AK24"/>
    <mergeCell ref="AL24:AN24"/>
    <mergeCell ref="H29:I29"/>
    <mergeCell ref="J29:L29"/>
    <mergeCell ref="V29:W29"/>
    <mergeCell ref="X29:Z29"/>
    <mergeCell ref="AJ29:AK29"/>
    <mergeCell ref="AL29:AN29"/>
    <mergeCell ref="H28:I28"/>
    <mergeCell ref="J28:L28"/>
    <mergeCell ref="V28:W28"/>
    <mergeCell ref="X28:Z28"/>
    <mergeCell ref="AJ28:AK28"/>
    <mergeCell ref="AL28:AN28"/>
  </mergeCells>
  <phoneticPr fontId="6"/>
  <pageMargins left="1.1811023622047245" right="0.78740157480314965" top="0.59055118110236227" bottom="0.59055118110236227" header="0.31496062992125984" footer="0.31496062992125984"/>
  <pageSetup paperSize="9" orientation="portrait" r:id="rId1"/>
  <colBreaks count="2" manualBreakCount="2">
    <brk id="15" max="1048575" man="1"/>
    <brk id="2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使い方</vt:lpstr>
      <vt:lpstr>様式H-1(データ入力用)</vt:lpstr>
      <vt:lpstr>様式H-1(データ出力用)</vt:lpstr>
      <vt:lpstr>'様式H-1(データ出力用)'!Print_Area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koshigoe</dc:creator>
  <cp:lastModifiedBy>腰越 正規</cp:lastModifiedBy>
  <cp:lastPrinted>2024-12-27T00:05:05Z</cp:lastPrinted>
  <dcterms:created xsi:type="dcterms:W3CDTF">2016-12-12T05:27:05Z</dcterms:created>
  <dcterms:modified xsi:type="dcterms:W3CDTF">2025-01-13T02:11:11Z</dcterms:modified>
</cp:coreProperties>
</file>